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 name="OLE_LINK26" localSheetId="1">Formato!#REF!</definedName>
  </definedNames>
  <calcPr calcId="124519"/>
</workbook>
</file>

<file path=xl/calcChain.xml><?xml version="1.0" encoding="utf-8"?>
<calcChain xmlns="http://schemas.openxmlformats.org/spreadsheetml/2006/main">
  <c r="L26" i="1"/>
  <c r="M26"/>
  <c r="L27"/>
  <c r="M27"/>
  <c r="L28"/>
  <c r="M28"/>
  <c r="L29"/>
  <c r="M29"/>
  <c r="L30"/>
  <c r="M30"/>
  <c r="L31"/>
  <c r="M31"/>
  <c r="L32"/>
  <c r="M32"/>
  <c r="L33"/>
  <c r="M33"/>
  <c r="L34"/>
  <c r="M34"/>
  <c r="L35"/>
  <c r="M35"/>
  <c r="L36"/>
  <c r="M36"/>
  <c r="L37"/>
  <c r="M37"/>
  <c r="L38"/>
  <c r="M38"/>
  <c r="L39"/>
  <c r="M39"/>
  <c r="L40"/>
  <c r="M40"/>
  <c r="L10"/>
  <c r="M10"/>
  <c r="L11"/>
  <c r="M11"/>
  <c r="L12"/>
  <c r="M12"/>
  <c r="L13"/>
  <c r="M13"/>
  <c r="L14"/>
  <c r="M14"/>
  <c r="L15"/>
  <c r="M15"/>
  <c r="L16"/>
  <c r="M16"/>
  <c r="L17"/>
  <c r="M17"/>
  <c r="L18"/>
  <c r="M18"/>
  <c r="L19"/>
  <c r="M19"/>
  <c r="L20"/>
  <c r="M20"/>
  <c r="L21"/>
  <c r="M21"/>
  <c r="L22"/>
  <c r="M22"/>
  <c r="L23"/>
  <c r="M23"/>
  <c r="L24"/>
  <c r="M24"/>
  <c r="L25"/>
  <c r="M25"/>
  <c r="L41" l="1"/>
  <c r="M41"/>
  <c r="H1" l="1"/>
  <c r="H2"/>
  <c r="B2" l="1"/>
</calcChain>
</file>

<file path=xl/sharedStrings.xml><?xml version="1.0" encoding="utf-8"?>
<sst xmlns="http://schemas.openxmlformats.org/spreadsheetml/2006/main" count="217" uniqueCount="119">
  <si>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</si>
  <si>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</si>
  <si>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</si>
  <si>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</si>
  <si>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</si>
  <si>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</si>
  <si>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</si>
  <si>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</si>
  <si>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</si>
  <si>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</si>
  <si>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</si>
  <si>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</si>
  <si>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</si>
  <si>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</si>
  <si>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</si>
  <si>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</si>
  <si>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</si>
  <si>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</si>
  <si>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</si>
  <si>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</si>
  <si>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</si>
  <si>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</si>
  <si>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</si>
  <si>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</si>
  <si>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</si>
  <si>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</si>
  <si>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</si>
  <si>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</si>
  <si>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</si>
  <si>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</si>
  <si>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</si>
  <si>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</si>
  <si>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</si>
  <si>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</si>
  <si>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</si>
  <si>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</si>
  <si>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</si>
  <si>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</si>
  <si>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</si>
  <si>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</si>
  <si>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</si>
  <si>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</si>
  <si>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</si>
  <si>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</si>
  <si>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</si>
  <si>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</si>
  <si>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</si>
  <si>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</si>
  <si>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</si>
  <si>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</si>
  <si>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</si>
  <si>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</si>
  <si>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</si>
  <si>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</si>
  <si>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</si>
  <si>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</si>
  <si>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</si>
  <si>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</si>
  <si>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</si>
  <si>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</si>
  <si>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</si>
  <si>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SIN NOMBRE VISIBLE</t>
  </si>
  <si>
    <t>Abelardo Medellín Pérez</t>
  </si>
  <si>
    <t>Maria Ruiz</t>
  </si>
  <si>
    <t>No se cuenta con resultados</t>
  </si>
  <si>
    <t>No se realizo cobro</t>
  </si>
  <si>
    <t>Juan Carlos Mandujano</t>
  </si>
  <si>
    <t>Solicito copia EN FORMATO DIGITAL de los documentos en versión publica de los contratos y facturas, pagadas y por pagar, que dieron pie a el concierto encabezado por la Banda Sinfónica, el Coro y el Mariachi de la Secretaría de Marina, así como la renombrada cantante Aída Cuevas. Adicional a los contratos y facturas, pagadas y por pagar, de arrendamiento de luz y sonido, así como del teatro de la ciudad en el Parque Tangamanga I.</t>
  </si>
  <si>
    <t>A QUIEN CORRESPONDA: En mi calidad de ciudadano y en pleno ejercicio del derecho de acceso a la información establecido en el Artículo 6° de la Constitución Política de los Estados Unidos Mexicanos, así como en la Ley General de Transparencia y Acceso a la Información Pública, me dirijo de la manera más atenta para solicitar la siguiente información: 1. Sobre el parque vehicular para recolección de basura: o Un listado detallado del parque vehicular total que actualmente se destina al servicio de recolección de residuos sólidos urbanos en el municipio. Dicho listado deberá desglosar, por cada vehículo: - Tipo de vehículo (camión compactador, camioneta, etc.). - Marca y modelo. - Año de fabricación. - Estado actual (en operación, en reparación, fuera de servicio, etc.). 2. Sobre la adquisición de nuevos vehículos recolectores: o Información sobre todas las adquisiciones de camiones recolectores de basura realizadas por el municipio durante los últimos 5 años. Esta información deberá incluir: - La cantidad total de vehículos adquiridos por año. - El costo total y el costo unitario de cada vehículo. - El nombre completo o razón social del proveedor o empresa a la cual se le realizó la compra. - Copia digitalizada de los contratos de compra-venta o licitaciones correspondientes a dichas adquisiciones. Solicito que la información me sea entregada preferentemente en formato digital y por este medio. Sin otro particular por el momento, agradezco de antemano su atención y respuesta a esta solicitud.</t>
  </si>
  <si>
    <t>De manera atenta y respetuosa, solicito se me proporcione COPIA SIMPLE Y EN FORMATO DIGITAL de toda la información relacionada con la contratación de bienes, servicios, proveedores y artistas para la realización del concierto efectuado con motivo del 433 aniversario de la ciudad de San Luis Potosí, llevado a cabo por el Ayuntamiento de San Luis Potosí en noviembre de 2025. Solicito que se me entregue copia de los contratos, órdenes de compra, facturas, requisiciones, convenios, comprobantes de pago y documentación administrativa utilizada para la contratación de los servicios necesarios para la realización del evento, incluyendo servicios de producción, montaje, audio, iluminación, escenario, pantallas, logística, seguridad privada, renta de mobiliario, estructuras temporales y cualquier otro servicio vinculado a la operación del concierto. Solicito también la información correspondiente al proveedor o empresa responsable de la contratación del artista o agrupación principal que se presentó en el evento, incluyendo el contrato, el monto pactado, las condiciones de pago y cualquier documento utilizado para formalizar dicha contratación. Asimismo, solicito copia de los contratos, facturas o documentos que amparen los servicios de difusión, publicidad o comunicación social relacionados con el concierto, incluyendo diseño, material impreso, difusión en redes sociales y promoción institucional en cualquier medio. Solicito también información sobre los gastos realizados para la habilitación de espacios accesibles durante el evento, como rampas temporales, señalética, plataformas, áreas destinadas a personas con discapacidad o cualquier otro servicio relacionado. Finalmente, solicito que se me informe el monto total ejercido para la realización del concierto del 433 aniversario, indicando la partida presupuestal utilizada y el área administrativa responsable de su contratación y ejecución. Solicito que toda la información sea entregada en COPIA SIMPLE Y EN FORMATO DIGITAL.</t>
  </si>
  <si>
    <t>De manera mas atenta y respetuosa, solicito se me proporcione COPIA SIMPLE Y EN FORMATO DIGITAL de toda la información relacionada con la quejas, denuncias y procedimientos de responsabilidad abiertos, concluidos, en desahogo o estudio en contra de Jorge Alberto Zavala LópezSolicito la fecha de apertura de cada expediente. Solicito versión publica del documento de apertura. Solicito el listado de trabajadores cuya función implique asistencia o apoyo a el regidor Jorge Alberto Zavala López. Solicito que toda la información sea entregada en COPIA SIMPLE Y EN FORMATO DIGITAL Y EN VERSION PUBLICA no poniendo invocar la reserva en el caso de tratarse de actos de corrupción.</t>
  </si>
  <si>
    <t>gregory adrian ramirez muñiz</t>
  </si>
  <si>
    <t>se me tenga por solicitando los contratos colectivos desde la fecha de 1992 a la fecha</t>
  </si>
  <si>
    <t>Ciudadanos contra la corrupción</t>
  </si>
  <si>
    <t>solicito informe si el ayuntamiento tiene o ha tendió relación laboral, profesional o de prestación de servicios comerciales o profesionales en los en los último 3 años con las siguientes personas físicas: María de los Ángeles Guerrero Nolasco Fernando Delgadillo Fiscal José David García Ramírez con De existir algún tipo de relación, indicar tipo y objeto de relación, fecha de inicio y conclusión</t>
  </si>
  <si>
    <t>Red de infancias Seguras niñas niños y adolescentes</t>
  </si>
  <si>
    <t>1. Favor de proporciona los datos sobre la cantidad de niñas, niños y adolescentes en adelante NNA atendidos a través de las diferentes acciones municipales de abril de 2020 a abril de 2025. Desagregados por año, sexo y edad. 2. Favor de mencionar que tipo de políticas municipales se implementan a favor de las NNA, y cantidad de NNA beneficiados de abril de 2020 a abril de 2025. Desagregados por año, sexo y edad. 3.Nombre y tipo de acciones que se implementan para lograr la garantía de los derechos humanos de NNA en el municipio de abril de 2020 a abril de 2025. Desagregados por año, sexo y edad. 4.Nombre y tipo de acciones que se implementan para lograr el acceso a la justicia de NNA en el municipio de abril de 2020 a abril de 2025. Desagregados por año, sexo y edad. 5.Número de reportes y/o quejas que recibió el DIF municipal, en donde las víctimas sean NNA, de quienes existe un expediente administrativo, de abril de 2020 a abril de 2025. Desagregado por año, sexo, edad y tipo violencia. 6.Número de denuncias que inicio el DIF municipal, en donde las víctimas sean NNA, de quienes existe un expediente administrativo, de abril de 2020 a abril de 2025. Desagregados por año, sexo, edad, y delito. 6. Número de casos en que se presentó queja y/o reporte ante el DIF municipal, donde las víctimas eran NNA, los casos en que se dio seguimiento y si existe un expediente administrativo, carpeta de investigación o causa penal, de abril de 2020 a abril de 2025. Desagregado por año, sexo, edad y delito. 7.Listado de Casas, centros e institutos de Asistencia social a los que son referidos los casos atendidos, en donde las víctimas sean NNA, en el periodo de abril de 2020 a abril de 2025. Y cantidad de NNA canalizados, desagregados por año, sexo, edad. 8.Número de las carpetas de investigación en las cuales como DIF municipal han hecho algún acompañamiento, tanto para interponer la denuncia, así como seguimiento, desde abril de 2020 a abril de 2025, en las cuales las víctimas sean NNA víctimas de los delitos. Desagregado por año, sexo, edad y delito. 9. Protocolo de intervención y seguimiento de personal del DIF municipal, dentro de las carpetas de investigación que se han iniciado desde abril de 2020 a abril de 2025, en las cuales las víctimas son NNA víctimas de algún delito. Desagregado por año, sexo, edad y delitos. 10. Qué indicadores se han utilizado de abril de 2020 a abril de 2025, para medir los casos que acompañan de NNA víctimas de delitos 11. Presupuesto destinado en el periodo junio de abril de 2020 a abril de 2025, para la atención de NNA. 12. Capacitaciones realizadas en el periodo abril de 2020 a abril de 2025, al personal para quienes imparten justicia en casos que involucren NNA, desagregados por año. 13. Información del total de las NNA que han sido resguardados por el municipio y el lugar en que se encuentran, así como su situación actual en el proceso jurídico. 14. Qué programas específicos ha implementado su dependencia para prevenir la violencia contra NNA durante el periodo de abril de 2020 a abril de 2025? 15. ¿Cómo se evalúa la eficacia de estos programas? 16. ¿Qué tipo de capacitación reciben los funcionarios públicos en materia de derechos de la infancia y prevención de la violencia, durante el periodo de abril de 2020 a abril de 2025? 17. ¿Con qué frecuencia se actualizan estos programas de capacitación? 18. ¿Qué protocolos implementan para la atención de casos de violencia infantil? 19. ¿Cómo se coordina su dependencia con otras instituciones para garantizar la protección integral de las víctimas, durante el periodo de abril de 2020 a abril de 2025? 20. ¿Qué mecanismos existen para garantizar la participación de NNA en la elaboración de políticas públicas que les afectan? 28. ¿Cómo se asegura que sus opiniones de NNA sean tomadas en cuenta? 29. ¿Qué indicadores utiliza su dependencia para monitorear la incidencia de violencia contra la infancia durante el periodo de abril de 2020 a abril a abril de 2025?</t>
  </si>
  <si>
    <t>De manera atenta y respetuosa, solicito se me proporcione copia simple y en formato digital de toda la información disponible relacionada con el gasto público destinado a la adquisición, instalación, montaje y operación de adornos, ornamentos y mobiliario navideño instalados en espacios públicos del municipio de San Luis Potosí, correspondientes al periodo comprendido entre el 1 de enero de 2019 y el 31 de Diciembre de 2025. En particular, solicito las facturas generadas por la compra, renta, instalación, montaje, traslado, operación o mantenimiento de dichos elementos. No solicito datos personales ni información clasificada. Asimismo, solicito se me proporcione copia simple y en formato digital de los contratos, órdenes de compra u órdenes de servicio además de copia de los procedimientos de adquisición relacionados con la colocación de árboles monumentales, iluminación decorativa, estructuras navideñas, ornamentos temporales, así como cualquier otro mobiliario vinculado a la temática navideña instalado en el mismo periodo. Solicito que toda la información sea entregada en copia simple y en formato digital.</t>
  </si>
  <si>
    <t>Abelardo Medellín</t>
  </si>
  <si>
    <t>Diego Valenzuela Insa</t>
  </si>
  <si>
    <t>Solicito esta información para un problema en concreto. Es un problema que me ocasiona los residuos sólidos urbanos, generando malos olores y mucha basura en la calle, así como todo lo consecuente (cucarachas y demás).</t>
  </si>
  <si>
    <t>Luis Henry González Mejía</t>
  </si>
  <si>
    <t>Por medio de la presente, yo, LUIS HENRY GONZÁLEZ MEJÍA, respetuosamente solicito información relacionada con la problemática del ruido excesivo generado por vehículos automotores particularmente motocicletas, autos modificados y unidades de transporte público que transitan en diversas zonas del Municipio y del Estado de San Luis Potosí.</t>
  </si>
  <si>
    <t>Mariel Sinai Lugo Rodriguez</t>
  </si>
  <si>
    <t>Por medio del presente solicito de la manera mas atenta lo siguiente: Me sea expedido de peritos o DRO´S refrendados en 2025, tanto los que aparecen en lista web como los que no están dentro de esta, en donde sea indicada la fecha de vencimiento de su refrendo. Sin más de momento, quedo en espera de su favorable apoyo.</t>
  </si>
  <si>
    <t>JOSE de JESUS CANCHOLA GONZALEZ</t>
  </si>
  <si>
    <t>SOLICITO DETALLADAMENTE LA INFORMACION RELACIONADA CON LA OBRA DE REHABILITACION, REENCARPETAMIENTO O ARREGLO, REALIZADA EN LA Av. GRANJAS DE ESTE MUNICIPIO RECIENTEMENTE. 1.-Nombre o razón social de la empresa constructora que ejecuto la obra. 2.-Contrato o numero de contrato asociado a dicha obra. 3.-Fecha de inicio y termino de los trabajos. 4.-Superficie intervenida, especificando los metros cuadrados (m2) totales. 5.-Descripcion técnica de los trabajos realizados, incluyendo: Tipo de material utilizado, Ejemplo: Carpeta asfáltica, concreto hidráulico, espesor, base o sub base, especificaciones técnicas relevantes. 6.-Costo $ total de la obra. 7.-costo $ por metro cuadrado (m2) aplicado en dicha intervención 8.-Copia digital del dictamen, expediente técnico, presupuesto, estimaciones o documentos que respalden los puntos anteriores. Que la información sea entregada en formato digital y desglosada por cada concepto o partida incluida en la obra.</t>
  </si>
  <si>
    <t>Rosa Maria Juarez Perez</t>
  </si>
  <si>
    <t>(sic)"...[...] me dirijo a usted para solicitar por escrito la respuesta a un reporte realizado en Ecología en contra de la sra Juliza Avila que recide [...] con el numero de folio EC25137118 con fecha 17 de octubre 2025 [...]..." Se adjunta solicitud</t>
  </si>
  <si>
    <t>Eduardo José Alvarado Isunza</t>
  </si>
  <si>
    <t>En el Acuerdo de Cooperación celebrado entre el Ayuntamiento de San Luis Potosí y la Universidad Pedagógica Nacional Unidad 241, con fecha 27 de agosto de 2025 para el otorgamiento del Diplomado La Práctica Docente Multigrado en el Contexto de la Nueva Escuela Mexicana, su cláusula Décima Sexta dice lo siguiente: "LAS PARTES serán los únicos responsables de las obligaciones derivadas de las disposiciones legales y demás ordenamientos en materia de trabajo, seguridad social, encargándose del pago de honorarios, viáticos y gastos derivados del presente Acuerdo no establecidos de forma específica en el presente Acuerdo, liberando a "EI H. AYUNTAMIENTO" de cualquier responsabilidad de carácter civil, penal, administrativa, o de cualquier índole, a que se vea obligado con su personal y terceros, respecto del objeto de este Acuerdo". Por lo anterior, solicito información sobre las cantidades de dinero pagadas por el H. Ayuntamiento de San Luis Potosí o por la Universidad Pedagógica Nacional, Unidad 241, a las personas enseguida mencionadas y cuyos nombres aparecen en el citado Acuerdo como instructores del Diplomado La Práctica Docente Multigrado en el Contexto de la Nueva Escuela Mexicana, así como las facturas o recibos contables correspondientes: Juan David González Fraga Alejandro Jair Ramírez Hernández Salvador Antonio Rodríguez Norma Alicia Arriaga César Villanueva Coronado Jaime Zárate Maldonado Talía Citlali Torres Briones Fidel Arturo Piña Luis Roberto Martínez Guevara Milka Idida Ardillas José Javier Martínez Ramos Yolanda López Contreras Como referencia se adjunta el documento en mención.</t>
  </si>
  <si>
    <t>Ma. Ines Rodriguez Alcala</t>
  </si>
  <si>
    <t>Se Adjunta Solicitud en formato PDF</t>
  </si>
  <si>
    <t>Sandra González</t>
  </si>
  <si>
    <t>Solicito proporcione dictamen de factibilidad expedido por protección civil municipal del año 2024 y 2025, y dictamen de factibilidad de la dirección de ecología del año 2025, para el salón conralet, ubicado en avenida mexquitic #460 colonia forestal. Y si no estuvieran vigentes y/o actualizados, se mencione el motivo por el cual no lo están.</t>
  </si>
  <si>
    <t>Buen día Solicito de la manera más atenta en archivo (s) electrónico (s) de Excel, el DETALLE ESPECÍFICO de las COMPRAS, ENTRADAS o ADQUISICIONES de MEDICAMENTOS, VACUNAS, LÁCTEOS, ESTUPEFACIENTES Y PSICOTRÓPICOS, realizadas por el MUNICIPIO DE SAN LUÍS POTOSÍ, Durante TODO el MES de NOVIEMBRE del 01 al 30 de 2025 Con el siguiente detalle de información: Ø Servicio o unidad médica donde se entregó el medicamento Ø Mes de Compra o Entradas Ø Tipo de evento (licitación, adjudicación directa o invitación a 3) Ø Número del tipo de evento Ø Número de factura o contrato Ø Proveedor que entregó Ø Descripción clara del medicamento y Clave de cuadro básico Ø Marca o fabricante Ø CANTIDAD DE PIEZAS, PRECIO UNITARIO E IMPORTE TOTAL POR CADA REGISTRO adquirido. Gracias por su atención.</t>
  </si>
  <si>
    <t>Javier Cruz Hernández</t>
  </si>
  <si>
    <t>Estimados servidores públicos: Con fundamento en el derecho de acceso a la información pública solicito atentamente copia del censo ( en formato excel o pdf) inventario o registro actualizado de todas las luminarias de alumbrado público instaladas en el municipio así como su carga en kw total , detallando y que incluya los siguientes datos por cada luminaria: 1. Ubicación: Calle, colonia o localidad. 2. Tipo de tecnología: (Ej. Led, vapor de sodio, etc.). 3. Potencia: ( Ej. 100w, 150, etc.). Esperando su respuesta y agradeciendo de antemano su atención a esta solicitud Gracias buen día</t>
  </si>
  <si>
    <t>Lic. Pablito Airmar</t>
  </si>
  <si>
    <t>NECESITO LA RAZON SOCIAL Y ALTA DEL NEGOCIO "CORAZON GUAJILLO", UBICADO EN MANUEL J. CLOUTHIER 1177, COL TANGAMANGA, EN SAN LUIS POTOSI, S.L.P. NECESITO EL PERMISO DE USO DE SUELO DEL RESTAURANTE Y/O NEGOCIO, "CORAZON GUAJILLO", UBICADO EN MANUEL J. CLOUTHIER 1177, COL TANGAMANGA, EN SAN LUIS POTOSI, S.L.P. NECESITO LA LICENCIA DE FUNCIONAMIENTO DEL NEGOCIO "CORAZON GUAJILLO", UBICADO EN MANUEL J. CLOUTHIER 1177, COL TANGAMANGA, EN SAN LUIS POTOSI, S.L.P. NECESITO EL PERMISO VISTO BUENO DE PROTECCION CIVIL MUNICIPAL DEL NEGOCIO "CORAZON GUAJILLO", UBICADO EN MANUEL J. CLOUTHIER 1177, COL TANGAMANGA, EN SAN LUIS POTOSI, S.L.P. NECESITO LOS PAGOS REALIZADOS AL MUNICIPIO POR PARTE DEL NEGOCIO "CORAZON GUAJILLO", UBICADO EN MANUEL J. CLOUTHIER 1177, COL TANGAMANGA, EN SAN LUIS POTOSI, S.L.P., DE TODOS LOS TRAMITES HECHOS ANTE EL MUNICIPIO DE SAN LUIS POTOSI. NECESITO LOS PERMISOS DE FUNCIONAMIENTO DE PROTECCION CIVIL, BOMBEROS, AYUNTAMIENTO Y TODOS LOS QUE RESULTEN DEL NEGOCIO "CORAZON GUAJILLO", UBICADO EN MANUEL J. CLOUTHIER 1177, COL TANGAMANGA, EN SAN LUIS POTOSI, S.L.P.</t>
  </si>
  <si>
    <t>Carlos Rodriguez Esqueda</t>
  </si>
  <si>
    <t>(sic) [...]Solicito se me den informes en copias simples de como adquirio el municipio potosino del Lic Enrique Galindo Ceballos el predio denominado "La Ladera San Jose" [...]</t>
  </si>
  <si>
    <t>Omar</t>
  </si>
  <si>
    <t>Solicito copia de los permisos de funcionamiento del inmueble ubicado en calle arenisca 108 o madre selva 108, colonia las piedras, San Luis Potosí, San Luis Potosí, del año 2010 al 2025. Solicito copia del uso de suelo del inmueble ubicado en en calle arenisca 108 o madre selva 108, colonia las piedras, San Luis Potosí, San Luis Potosí del año 2010 al 2025. Solicito copia de los permisos de funcionamiento del inmueble ubicado en en calle arenisca 108 o madre selva 108, colonia las piedras, San Luis Potosí, San Luis Potosí del año 2010 al 2025. Solicito copia del documento que indique el giro del negocio que está en función en el inmueble ubicado en en calle arenisca 108 o madre selva 108, colonia las piedras, San Luis Potosí, San Luis Potosí del año 2010 al 2025. Solicito copia de los permisos, dictamenes o cualquier documento emitido por la Dirección de Ecología y Aseo Público del H. Ayuntamiento de San Luis Potosí relacionados con el inmueble ubicado en calle arenisca 108 o madre selva 108, colonia las piedras, San Luis Potosí, San Luis Potosí, del año 2010 al 2025. Solicito copia de las quejas, denuncias, resoluciones, sanciones y demás documentos emanados de dichas quejas y denuncias contra el inmueble ubicado en calle arenisca 108 o madre selva 108, colonia las piedras, San Luis Potosí, San Luis Potosí, y contra su dueño o dueños del año 2010 al 2025. Solicito copia de todas las acciones, resoluciones, respuestas, sanciones, amonstaciones, apercibimientos, notificaciones realizadas por la autoridad competente en contra de el inmueble ubicado en calle arenisca 108 o madre selva 108, colonia las piedras, San Luis Potosí, San Luis Potosí, y contra su dueño o dueños del año 2010 al 2025.</t>
  </si>
  <si>
    <t>Ma Guadalupe Guzman Alonso</t>
  </si>
  <si>
    <t>Soy Oscar Guadalupe Rico Guzman buenas tardes, el motivo de mi solicitud es pedir un resumen clinico de Ma. Guadalupe Huzman Alonso con NSS 41126800139, ellaera mi mama, faleecio el pasado 7 de Diciembre del pressente año. La razon de solicitar el resumen clinico es porque le habia contradato un seguro de gastos funerarios, el cual quisiera hacer valido. pero uno de los requisitos para poder enviar la informacion y hacerlo valido es este resumen clinico, el cual no puedo obtener en la app del IMSS porque solicita un reconocimiento mediante una selfie, la cual pues no puede ser. Lo solicitado en el resumen clinico es lo siguiente: Antecedentes personales patologicos del asegurado (dia, mes y año).</t>
  </si>
  <si>
    <t>DENUNCIANTE</t>
  </si>
  <si>
    <t>Solicito copia debidamente certificada en formato digital del estudio de factibilidad DGPVM/JIV/037/VI/2022, así como, todos y cada uno de los expedientes administrativos que relacionados con dicho estudio de factibilidad se hayan aperturado en materia de inclusión y discapacidad dentro y fuera del centro histórico. Asimismo, solicito sea expedido el expediente o expedientes administrativos abiertos, o la información o dictamen de factibilidad, que motiva y fundamenta el Ayuntamiento para proceder con el cierre vial de la calle Juan Sarabia del Centro Histórico.</t>
  </si>
  <si>
    <t>Maria Margarita Alonso Gallegos</t>
  </si>
  <si>
    <t>(sic) [...] Por medio del presente escrito y derivado del Juicio Sucesorio Intestamentario que se está llevando a cabo en el Juzgado Sexto Familiar, bajo el expediente 616/2021, de la manera más atenta me permito solicitar a usted tenga a bien brindarme datos relativos como lo son: lote, manzana, notaría que inscribió, libro, foja o cualquier otra referencia que auxilie a la localización de la escritura pública del bien inmueble al acervo hereditario ubicado en la CALLE ESPAÑA No. 170, DEL FRACCIONAMIENTO JARDINES DE ORIENTE, C.P. 78390 SAN LUIS POTOSÍ, S.L.P., que se encuentra a nombre del de Cujus JOSÉ GUADALUPE OTILIO BLANCO LÓPEZ, esto en origen a que la suscrita no cuento con la escritura correspondiente, ni copia simple que me permitan continuar con el proceso legal, por lo que además autorizo a mi representante legal a la LIC. ELIZABETH GUTIERREZ ESCALANTE para que en mi nombre y representación lleve a cabo el tramite y recoja la respuesta del presente. Asi mismo, me permito anexarle copia simple de la sentencia de fecha 22 de septiembre del 2025 en la cual se designa a la suscrita como Albacea Definitiva, copia de mi credencial del Instituto Nacional Electoral, y copia del último predial del inmueble en comento. [...]</t>
  </si>
  <si>
    <t>Braulio Carbajal Bucio</t>
  </si>
  <si>
    <t>Solicito el o los contratos que el gobierno de San Luis o cualquiera de sus instituciones o dependencias hayan celebrado con el artista Marilyn Manson, con el objetivo de que se presentara en la Feria Nacional Potosina el Pasdo 9 de agosto. Solicito la información tanto de cuánto cobró por presentarse en dicha feria, de forma desglozada, de manera que se vean los honarios fijos mas otros gastos como: producción, logistica, seguridad, músicos y viáticos, staff, permisos, marjeting, entre otros. Quiero saber cuánto le costo al gobierno traer a ese artista a la FENAPO.</t>
  </si>
  <si>
    <t>Por este medio solicito se me proporcionen todos los contratos que el gobierno de San Luis, ya sea directamente o por medio de alguno de sus organismo hay celebrado con las empresas Medussa Entertainment y/o Sierra Centro para la realización del San Luis Metal Fest los próximos 16 y 17 de mayo. Necesito a copia íntegra de os contrtos celebrados, incluyendo anexos, convenios modificatorios o cualquier documento complementario.</t>
  </si>
  <si>
    <t>Julio Cesar Alvarado</t>
  </si>
  <si>
    <t>Solicito de la Dirección de Protección Civil Municipal copia simple o versión pública del oficio PCM/DJ/341/2024.</t>
  </si>
  <si>
    <t>Se adjunta la solicitud de información</t>
  </si>
  <si>
    <t>Antonio Daniel Tinoco Regalado</t>
  </si>
  <si>
    <t>MANIFESTACIONES 1. Por medio del presente, toda vez que presté mis servicios laborales para dicho Ayuntamiento del periodo del 01 de octubre del 2018 al 01 de marzo del 2023 y firme más de 15 contratos de trabajo individuales, solicito a esta autoridad de la manera más atenta se me expida a mi costa copia certificada de todos y cada uno de los contratos individuales de trabajo que celebré con el Municipio de San Luis Potosí en el periodo referido. 2. De igual forma solicito se me expida a mi favor copia certificada de todos y cada uno de los contratos individuales de trabajo que haya suscrito con el Municipio, desde el periodo del 01 de octubre del 2018 al 01 de marzo del 2023. 3. Manifiesto que la información solicitada es de carácter personal y resulta necesaria para el suscrito para tramites personales y administrativos. 4. Aunado a lo anterior solicito que se me informe sobre los contratos los siguientes datos: Entendiendo que estos contratos son hechos por computadora solicito que me informe la Fuente del tipo de letra que fue utilizada para estos contratos de trabajo. Por lo anteriormente expuesto, a esta H. autoridad, atentamente hago la siguiente: PETICION Primera. - solicito que se expida a mi costa copia certificada de todos y cada uno de los contratos individuales de trabajo con los que cuenta esta institución entre el suscrito y el ayuntamiento municipal de San Luis Potosí. Segunda. - Se me expida a mi favor copias certificadas de todos y cada uno de los contratos individuales de trabajo que cuente esta institución del suscrito. Tercera. - Se me informe el tipo de fuente de la letra que fue utilizada para los contratos individuales de trabajo del suscrito.</t>
  </si>
  <si>
    <t>MANIFESTACIONES 1. Por medio del presente, toda vez que presté mis servicios laborales para dicho Ayuntamiento del periodo del 01 de octubre del 2018 al 01 de marzo del 2023 y firme más de 15 contratos de trabajo individuales, solicito a esta autoridad de la manera mas atenta se me expida a mi costa copia certificada de todos y cada uno de los contratos individuales de trabajo que celebré con el Municipio de San Luis Potosí en el periodo referido. 2. De igual forma solicito se me expida a mi costa copia certificada de todos y cada uno de los contratos individuales de trabajo que suscribí con el Municipio, desde el periodo del 01 de octubre del 2018 al 01 de marzo del 2023. 3. Manifiesto que la información solicitada es de carácter personal y resulta necesaria para el suscrito para tramites personales y administrativos. Por lo anteriormente expuesto, a esta H. autoridad, atentamente hago la siguiente: PETICION Primera. - solicito que se me haga entrega de los contratos individuales de trabajo con los que cuenta esta institución entre el suscrito y el ayuntamiento municipal de San Luis Potosí. Segunda. - Se me expida a mi favor copias certificadas de todos y cada uno de los contratos individuales de trabajo que cuente esta institución del suscrito.</t>
  </si>
</sst>
</file>

<file path=xl/styles.xml><?xml version="1.0" encoding="utf-8"?>
<styleSheet xmlns="http://schemas.openxmlformats.org/spreadsheetml/2006/main">
  <numFmts count="1">
    <numFmt numFmtId="164" formatCode="m/d/yyyy"/>
  </numFmts>
  <fonts count="17">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2">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4" fillId="7" borderId="11"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9" fillId="6" borderId="1" xfId="1" applyFont="1" applyFill="1" applyBorder="1" applyAlignment="1">
      <alignment horizontal="center" vertical="center"/>
    </xf>
    <xf numFmtId="0" fontId="10"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0" fillId="0" borderId="0" xfId="0" applyBorder="1" applyAlignment="1">
      <alignment horizontal="center" vertical="top"/>
    </xf>
    <xf numFmtId="0" fontId="6" fillId="0" borderId="0" xfId="0" applyFont="1" applyBorder="1"/>
    <xf numFmtId="0" fontId="7" fillId="6" borderId="0" xfId="0" applyFont="1" applyFill="1" applyAlignment="1"/>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0" fillId="0" borderId="0" xfId="0" applyAlignment="1">
      <alignment horizontal="center" vertical="center" wrapText="1"/>
    </xf>
    <xf numFmtId="1" fontId="16" fillId="6" borderId="0" xfId="0" applyNumberFormat="1" applyFont="1" applyFill="1" applyAlignment="1">
      <alignment horizontal="center"/>
    </xf>
    <xf numFmtId="0" fontId="16" fillId="6" borderId="0" xfId="0" applyFont="1" applyFill="1" applyAlignment="1"/>
    <xf numFmtId="164" fontId="16" fillId="6" borderId="0" xfId="0" applyNumberFormat="1" applyFont="1" applyFill="1" applyAlignment="1">
      <alignment horizontal="center"/>
    </xf>
    <xf numFmtId="0" fontId="16" fillId="6" borderId="0" xfId="0" applyNumberFormat="1" applyFont="1" applyFill="1"/>
    <xf numFmtId="0" fontId="16" fillId="6" borderId="0" xfId="0" applyFont="1" applyFill="1" applyAlignment="1">
      <alignment horizontal="center"/>
    </xf>
    <xf numFmtId="0" fontId="16" fillId="6" borderId="0" xfId="0" applyFont="1" applyFill="1"/>
    <xf numFmtId="14" fontId="16" fillId="6" borderId="0" xfId="0" applyNumberFormat="1" applyFont="1" applyFill="1" applyAlignment="1">
      <alignment horizontal="center"/>
    </xf>
    <xf numFmtId="14" fontId="16" fillId="6" borderId="0" xfId="0" applyNumberFormat="1" applyFont="1" applyFill="1" applyAlignment="1"/>
    <xf numFmtId="0" fontId="15" fillId="0" borderId="0" xfId="0" applyFont="1" applyAlignment="1">
      <alignment horizontal="center" vertical="top"/>
    </xf>
    <xf numFmtId="0" fontId="11" fillId="0" borderId="3" xfId="0" applyFont="1" applyBorder="1" applyAlignment="1">
      <alignment horizontal="left" vertical="top" wrapText="1"/>
    </xf>
    <xf numFmtId="0" fontId="11" fillId="5" borderId="8" xfId="0" applyFont="1" applyFill="1" applyBorder="1" applyAlignment="1">
      <alignment horizontal="center"/>
    </xf>
    <xf numFmtId="0" fontId="1" fillId="0" borderId="0" xfId="0" applyFont="1" applyAlignment="1">
      <alignment horizontal="center" wrapText="1"/>
    </xf>
    <xf numFmtId="0" fontId="13" fillId="0" borderId="9" xfId="0" applyFont="1" applyBorder="1" applyAlignment="1">
      <alignment horizontal="center" vertical="center" wrapText="1"/>
    </xf>
    <xf numFmtId="0" fontId="13" fillId="0" borderId="0" xfId="0" applyFont="1" applyAlignment="1">
      <alignment horizontal="center" vertical="center" wrapText="1"/>
    </xf>
    <xf numFmtId="0" fontId="13" fillId="0" borderId="10" xfId="0" applyFont="1" applyBorder="1" applyAlignment="1">
      <alignment horizontal="left" vertical="center" wrapText="1"/>
    </xf>
    <xf numFmtId="0" fontId="13"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bottom" textRotation="0" wrapText="0" indent="0" relativeIndent="255" justifyLastLine="0" shrinkToFit="0" mergeCell="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70741</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1"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E42"/>
  <sheetViews>
    <sheetView showGridLines="0" topLeftCell="A22" workbookViewId="0">
      <selection activeCell="E27" sqref="E27"/>
    </sheetView>
  </sheetViews>
  <sheetFormatPr baseColWidth="10" defaultColWidth="11.42578125" defaultRowHeight="12.75"/>
  <cols>
    <col min="1" max="1" width="11.42578125" style="10"/>
    <col min="2" max="2" width="12" style="10" customWidth="1"/>
    <col min="3" max="3" width="135.28515625" customWidth="1"/>
  </cols>
  <sheetData>
    <row r="1" spans="1:5" ht="25.5">
      <c r="A1" s="11" t="s">
        <v>0</v>
      </c>
      <c r="B1" s="11" t="s">
        <v>1</v>
      </c>
      <c r="C1" s="44" t="s">
        <v>2</v>
      </c>
      <c r="D1" s="44"/>
      <c r="E1" s="44"/>
    </row>
    <row r="2" spans="1:5" ht="85.5" customHeight="1">
      <c r="A2" s="12">
        <v>34</v>
      </c>
      <c r="B2" s="12" t="s">
        <v>3</v>
      </c>
      <c r="C2" s="43" t="s">
        <v>4</v>
      </c>
      <c r="D2" s="43"/>
      <c r="E2" s="43"/>
    </row>
    <row r="3" spans="1:5" ht="64.5" customHeight="1">
      <c r="A3" s="12">
        <v>54</v>
      </c>
      <c r="B3" s="12" t="s">
        <v>5</v>
      </c>
      <c r="C3" s="43" t="s">
        <v>6</v>
      </c>
      <c r="D3" s="43"/>
      <c r="E3" s="43"/>
    </row>
    <row r="4" spans="1:5" ht="69" customHeight="1">
      <c r="A4" s="12">
        <v>54</v>
      </c>
      <c r="B4" s="12" t="s">
        <v>7</v>
      </c>
      <c r="C4" s="43" t="s">
        <v>8</v>
      </c>
      <c r="D4" s="43"/>
      <c r="E4" s="43"/>
    </row>
    <row r="10" spans="1:5" ht="15.75">
      <c r="B10" s="42" t="s">
        <v>44</v>
      </c>
      <c r="C10" s="42"/>
    </row>
    <row r="12" spans="1:5">
      <c r="B12" s="20" t="s">
        <v>9</v>
      </c>
      <c r="C12" s="9" t="s">
        <v>10</v>
      </c>
    </row>
    <row r="13" spans="1:5">
      <c r="B13" s="10">
        <v>1</v>
      </c>
      <c r="C13" s="9" t="s">
        <v>11</v>
      </c>
    </row>
    <row r="14" spans="1:5">
      <c r="B14" s="10">
        <v>2</v>
      </c>
      <c r="C14" s="9" t="s">
        <v>12</v>
      </c>
    </row>
    <row r="15" spans="1:5">
      <c r="B15" s="10">
        <v>3</v>
      </c>
      <c r="C15" s="9" t="s">
        <v>13</v>
      </c>
    </row>
    <row r="16" spans="1:5">
      <c r="B16" s="10">
        <v>4</v>
      </c>
      <c r="C16" s="9" t="s">
        <v>14</v>
      </c>
    </row>
    <row r="17" spans="2:3">
      <c r="B17" s="10">
        <v>5</v>
      </c>
      <c r="C17" s="9" t="s">
        <v>15</v>
      </c>
    </row>
    <row r="18" spans="2:3">
      <c r="B18" s="10">
        <v>6</v>
      </c>
      <c r="C18" s="9" t="s">
        <v>16</v>
      </c>
    </row>
    <row r="19" spans="2:3">
      <c r="B19" s="10">
        <v>7</v>
      </c>
      <c r="C19" s="9" t="s">
        <v>17</v>
      </c>
    </row>
    <row r="20" spans="2:3">
      <c r="B20" s="10">
        <v>8</v>
      </c>
      <c r="C20" s="9" t="s">
        <v>18</v>
      </c>
    </row>
    <row r="21" spans="2:3">
      <c r="B21" s="10">
        <v>9</v>
      </c>
      <c r="C21" s="9" t="s">
        <v>19</v>
      </c>
    </row>
    <row r="22" spans="2:3">
      <c r="B22" s="10">
        <v>10</v>
      </c>
      <c r="C22" s="27" t="s">
        <v>58</v>
      </c>
    </row>
    <row r="23" spans="2:3">
      <c r="B23" s="10">
        <v>11</v>
      </c>
      <c r="C23" s="9" t="s">
        <v>59</v>
      </c>
    </row>
    <row r="24" spans="2:3">
      <c r="B24" s="28">
        <v>12</v>
      </c>
      <c r="C24" s="29" t="s">
        <v>57</v>
      </c>
    </row>
    <row r="26" spans="2:3" ht="15.75">
      <c r="B26" s="42" t="s">
        <v>43</v>
      </c>
      <c r="C26" s="42"/>
    </row>
    <row r="28" spans="2:3">
      <c r="B28" s="20" t="s">
        <v>20</v>
      </c>
      <c r="C28" s="9" t="s">
        <v>10</v>
      </c>
    </row>
    <row r="29" spans="2:3">
      <c r="B29" s="10">
        <v>1</v>
      </c>
      <c r="C29" s="9" t="s">
        <v>21</v>
      </c>
    </row>
    <row r="30" spans="2:3">
      <c r="B30" s="10">
        <v>2</v>
      </c>
      <c r="C30" s="9" t="s">
        <v>22</v>
      </c>
    </row>
    <row r="31" spans="2:3">
      <c r="B31" s="10">
        <v>3</v>
      </c>
      <c r="C31" s="9" t="s">
        <v>23</v>
      </c>
    </row>
    <row r="34" spans="2:3" ht="15.75">
      <c r="B34" s="42" t="s">
        <v>45</v>
      </c>
      <c r="C34" s="42"/>
    </row>
    <row r="36" spans="2:3">
      <c r="B36" s="20" t="s">
        <v>46</v>
      </c>
      <c r="C36" s="9" t="s">
        <v>10</v>
      </c>
    </row>
    <row r="37" spans="2:3">
      <c r="B37" s="10">
        <v>1</v>
      </c>
      <c r="C37" s="9" t="s">
        <v>47</v>
      </c>
    </row>
    <row r="38" spans="2:3">
      <c r="B38" s="10">
        <v>2</v>
      </c>
      <c r="C38" s="9" t="s">
        <v>53</v>
      </c>
    </row>
    <row r="39" spans="2:3">
      <c r="B39" s="10">
        <v>3</v>
      </c>
      <c r="C39" s="9" t="s">
        <v>48</v>
      </c>
    </row>
    <row r="40" spans="2:3">
      <c r="B40" s="10">
        <v>4</v>
      </c>
      <c r="C40" s="9" t="s">
        <v>51</v>
      </c>
    </row>
    <row r="41" spans="2:3">
      <c r="B41" s="10">
        <v>5</v>
      </c>
      <c r="C41" s="27" t="s">
        <v>50</v>
      </c>
    </row>
    <row r="42" spans="2:3">
      <c r="B42" s="10">
        <v>6</v>
      </c>
      <c r="C42" s="27"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M45"/>
  <sheetViews>
    <sheetView showGridLines="0" tabSelected="1" zoomScale="89" zoomScaleNormal="89" workbookViewId="0">
      <selection activeCell="A10" sqref="A10"/>
    </sheetView>
  </sheetViews>
  <sheetFormatPr baseColWidth="10" defaultColWidth="9.140625" defaultRowHeight="12.75"/>
  <cols>
    <col min="1" max="1" width="21.5703125" style="5"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22.42578125" customWidth="1"/>
    <col min="12" max="12" width="13.42578125" hidden="1" customWidth="1"/>
    <col min="13" max="13" width="1.5703125" hidden="1" customWidth="1"/>
    <col min="14" max="251" width="11.42578125" customWidth="1"/>
  </cols>
  <sheetData>
    <row r="1" spans="1:13" ht="27.75" customHeight="1">
      <c r="A1" s="3" t="s">
        <v>24</v>
      </c>
      <c r="B1" s="17">
        <v>12</v>
      </c>
      <c r="C1" s="46" t="s">
        <v>25</v>
      </c>
      <c r="D1" s="47"/>
      <c r="F1" s="3" t="s">
        <v>26</v>
      </c>
      <c r="G1" s="7" t="s">
        <v>27</v>
      </c>
      <c r="H1" s="6">
        <f>COUNTIF(Formato!$L$10:$L$41,B1)</f>
        <v>15</v>
      </c>
      <c r="I1" s="48" t="s">
        <v>28</v>
      </c>
      <c r="J1" s="49"/>
      <c r="K1" s="49"/>
      <c r="L1" s="49"/>
    </row>
    <row r="2" spans="1:13" ht="29.25" customHeight="1" thickBot="1">
      <c r="B2" s="18" t="str">
        <f>IF(B1&gt;0, CHOOSE(B1,"Enero", "Febrero", "Marzo", "Abril", "Mayo", "Junio", "Julio", "Agosto","Septiembre","Octubre","Noviembre","Diciembre"),"Escriba arriba número de mes a reportar")</f>
        <v>Diciembre</v>
      </c>
      <c r="F2" s="4"/>
      <c r="G2" s="8" t="s">
        <v>29</v>
      </c>
      <c r="H2" s="6">
        <f>COUNTIF(Formato!$M$10:$M$41,B1)</f>
        <v>17</v>
      </c>
      <c r="I2" s="48" t="s">
        <v>30</v>
      </c>
      <c r="J2" s="49"/>
      <c r="K2" s="49"/>
      <c r="L2" s="49"/>
    </row>
    <row r="3" spans="1:13" ht="18">
      <c r="A3" s="3" t="s">
        <v>31</v>
      </c>
      <c r="B3" s="17">
        <v>2025</v>
      </c>
      <c r="D3" s="4"/>
      <c r="E3" s="14"/>
      <c r="F3" s="13"/>
      <c r="M3" s="21" t="s">
        <v>32</v>
      </c>
    </row>
    <row r="4" spans="1:13" ht="32.25" customHeight="1">
      <c r="M4" s="22">
        <v>1</v>
      </c>
    </row>
    <row r="5" spans="1:13" ht="13.5" thickBot="1">
      <c r="F5" s="9"/>
      <c r="M5" s="23">
        <v>2</v>
      </c>
    </row>
    <row r="6" spans="1:13" ht="18" customHeight="1">
      <c r="A6" s="45" t="s">
        <v>33</v>
      </c>
      <c r="B6" s="45"/>
      <c r="C6" s="45"/>
      <c r="D6" s="45"/>
      <c r="E6" s="45"/>
      <c r="F6" s="45"/>
      <c r="G6" s="45"/>
      <c r="H6" s="45"/>
      <c r="I6" s="45"/>
    </row>
    <row r="7" spans="1:13">
      <c r="D7" s="50" t="s">
        <v>60</v>
      </c>
      <c r="E7" s="50"/>
      <c r="F7" s="50"/>
    </row>
    <row r="9" spans="1:13" s="2" customFormat="1" ht="44.25" customHeight="1" thickBot="1">
      <c r="A9" s="19" t="s">
        <v>49</v>
      </c>
      <c r="B9" s="19" t="s">
        <v>55</v>
      </c>
      <c r="C9" s="24" t="s">
        <v>34</v>
      </c>
      <c r="D9" s="19" t="s">
        <v>35</v>
      </c>
      <c r="E9" s="24" t="s">
        <v>20</v>
      </c>
      <c r="F9" s="24" t="s">
        <v>9</v>
      </c>
      <c r="G9" s="24" t="s">
        <v>36</v>
      </c>
      <c r="H9" s="26" t="s">
        <v>54</v>
      </c>
      <c r="I9" s="24" t="s">
        <v>37</v>
      </c>
      <c r="J9" s="25" t="s">
        <v>56</v>
      </c>
      <c r="K9" s="24" t="s">
        <v>38</v>
      </c>
      <c r="L9" s="15" t="s">
        <v>39</v>
      </c>
      <c r="M9" s="15" t="s">
        <v>40</v>
      </c>
    </row>
    <row r="10" spans="1:13" ht="15">
      <c r="A10" s="34">
        <v>240474425000538</v>
      </c>
      <c r="B10" s="35" t="s">
        <v>63</v>
      </c>
      <c r="C10" s="40">
        <v>45966</v>
      </c>
      <c r="D10" s="37" t="s">
        <v>67</v>
      </c>
      <c r="E10" s="38" t="s">
        <v>23</v>
      </c>
      <c r="F10" s="39" t="s">
        <v>17</v>
      </c>
      <c r="G10" s="40">
        <v>45995</v>
      </c>
      <c r="H10" s="41" t="s">
        <v>64</v>
      </c>
      <c r="I10" s="35"/>
      <c r="J10" s="35" t="s">
        <v>47</v>
      </c>
      <c r="K10" s="35" t="s">
        <v>65</v>
      </c>
      <c r="L10" s="31">
        <f>IF(Formato!$C10&lt;&gt;"",MONTH(C10),"")</f>
        <v>11</v>
      </c>
      <c r="M10" s="32">
        <f>IF(Formato!$G10&lt;&gt;"",MONTH(G10),"")</f>
        <v>12</v>
      </c>
    </row>
    <row r="11" spans="1:13" ht="15">
      <c r="A11" s="34">
        <v>240474425000539</v>
      </c>
      <c r="B11" s="35" t="s">
        <v>61</v>
      </c>
      <c r="C11" s="40">
        <v>45966</v>
      </c>
      <c r="D11" s="37" t="s">
        <v>68</v>
      </c>
      <c r="E11" s="38" t="s">
        <v>23</v>
      </c>
      <c r="F11" s="39" t="s">
        <v>17</v>
      </c>
      <c r="G11" s="40">
        <v>45995</v>
      </c>
      <c r="H11" s="41" t="s">
        <v>64</v>
      </c>
      <c r="I11" s="35"/>
      <c r="J11" s="35" t="s">
        <v>47</v>
      </c>
      <c r="K11" s="35" t="s">
        <v>65</v>
      </c>
      <c r="L11" s="31">
        <f>IF(Formato!$C11&lt;&gt;"",MONTH(C11),"")</f>
        <v>11</v>
      </c>
      <c r="M11" s="32">
        <f>IF(Formato!$G11&lt;&gt;"",MONTH(G11),"")</f>
        <v>12</v>
      </c>
    </row>
    <row r="12" spans="1:13" ht="15">
      <c r="A12" s="34">
        <v>240474425000548</v>
      </c>
      <c r="B12" s="35" t="s">
        <v>62</v>
      </c>
      <c r="C12" s="40">
        <v>45972</v>
      </c>
      <c r="D12" s="37" t="s">
        <v>69</v>
      </c>
      <c r="E12" s="38" t="s">
        <v>23</v>
      </c>
      <c r="F12" s="39" t="s">
        <v>17</v>
      </c>
      <c r="G12" s="40">
        <v>46001</v>
      </c>
      <c r="H12" s="41" t="s">
        <v>64</v>
      </c>
      <c r="I12" s="35"/>
      <c r="J12" s="35" t="s">
        <v>47</v>
      </c>
      <c r="K12" s="35" t="s">
        <v>65</v>
      </c>
      <c r="L12" s="31">
        <f>IF(Formato!$C12&lt;&gt;"",MONTH(C12),"")</f>
        <v>11</v>
      </c>
      <c r="M12" s="32">
        <f>IF(Formato!$G12&lt;&gt;"",MONTH(G12),"")</f>
        <v>12</v>
      </c>
    </row>
    <row r="13" spans="1:13" ht="15">
      <c r="A13" s="34">
        <v>240474425000550</v>
      </c>
      <c r="B13" s="35" t="s">
        <v>62</v>
      </c>
      <c r="C13" s="40">
        <v>45973</v>
      </c>
      <c r="D13" s="37" t="s">
        <v>70</v>
      </c>
      <c r="E13" s="38" t="s">
        <v>23</v>
      </c>
      <c r="F13" s="39" t="s">
        <v>15</v>
      </c>
      <c r="G13" s="40">
        <v>45981</v>
      </c>
      <c r="H13" s="40"/>
      <c r="I13" s="35"/>
      <c r="J13" s="35"/>
      <c r="K13" s="35"/>
      <c r="L13" s="31">
        <f>IF(Formato!$C13&lt;&gt;"",MONTH(C13),"")</f>
        <v>11</v>
      </c>
      <c r="M13" s="32">
        <f>IF(Formato!$G13&lt;&gt;"",MONTH(G13),"")</f>
        <v>11</v>
      </c>
    </row>
    <row r="14" spans="1:13" ht="15">
      <c r="A14" s="34">
        <v>240474425000552</v>
      </c>
      <c r="B14" s="35" t="s">
        <v>71</v>
      </c>
      <c r="C14" s="40">
        <v>45974</v>
      </c>
      <c r="D14" s="37" t="s">
        <v>72</v>
      </c>
      <c r="E14" s="38" t="s">
        <v>23</v>
      </c>
      <c r="F14" s="39" t="s">
        <v>17</v>
      </c>
      <c r="G14" s="40">
        <v>46003</v>
      </c>
      <c r="H14" s="41" t="s">
        <v>64</v>
      </c>
      <c r="I14" s="35"/>
      <c r="J14" s="35" t="s">
        <v>47</v>
      </c>
      <c r="K14" s="35" t="s">
        <v>65</v>
      </c>
      <c r="L14" s="31">
        <f>IF(Formato!$C14&lt;&gt;"",MONTH(C14),"")</f>
        <v>11</v>
      </c>
      <c r="M14" s="32">
        <f>IF(Formato!$G14&lt;&gt;"",MONTH(G14),"")</f>
        <v>12</v>
      </c>
    </row>
    <row r="15" spans="1:13" ht="15">
      <c r="A15" s="34">
        <v>240474425000557</v>
      </c>
      <c r="B15" s="35" t="s">
        <v>73</v>
      </c>
      <c r="C15" s="40">
        <v>45979</v>
      </c>
      <c r="D15" s="37" t="s">
        <v>74</v>
      </c>
      <c r="E15" s="38" t="s">
        <v>23</v>
      </c>
      <c r="F15" s="39" t="s">
        <v>17</v>
      </c>
      <c r="G15" s="40">
        <v>45993</v>
      </c>
      <c r="H15" s="41" t="s">
        <v>64</v>
      </c>
      <c r="I15" s="35"/>
      <c r="J15" s="35" t="s">
        <v>47</v>
      </c>
      <c r="K15" s="35" t="s">
        <v>65</v>
      </c>
      <c r="L15" s="31">
        <f>IF(Formato!$C15&lt;&gt;"",MONTH(C15),"")</f>
        <v>11</v>
      </c>
      <c r="M15" s="32">
        <f>IF(Formato!$G15&lt;&gt;"",MONTH(G15),"")</f>
        <v>12</v>
      </c>
    </row>
    <row r="16" spans="1:13" ht="15">
      <c r="A16" s="34">
        <v>240474425000558</v>
      </c>
      <c r="B16" s="35" t="s">
        <v>75</v>
      </c>
      <c r="C16" s="40">
        <v>45979</v>
      </c>
      <c r="D16" s="37" t="s">
        <v>76</v>
      </c>
      <c r="E16" s="38" t="s">
        <v>23</v>
      </c>
      <c r="F16" s="39" t="s">
        <v>17</v>
      </c>
      <c r="G16" s="40">
        <v>46007</v>
      </c>
      <c r="H16" s="41" t="s">
        <v>64</v>
      </c>
      <c r="I16" s="35"/>
      <c r="J16" s="35" t="s">
        <v>47</v>
      </c>
      <c r="K16" s="35" t="s">
        <v>65</v>
      </c>
      <c r="L16" s="31">
        <f>IF(Formato!$C16&lt;&gt;"",MONTH(C16),"")</f>
        <v>11</v>
      </c>
      <c r="M16" s="32">
        <f>IF(Formato!$G16&lt;&gt;"",MONTH(G16),"")</f>
        <v>12</v>
      </c>
    </row>
    <row r="17" spans="1:13" ht="15">
      <c r="A17" s="34">
        <v>240474425000559</v>
      </c>
      <c r="B17" s="30" t="s">
        <v>78</v>
      </c>
      <c r="C17" s="40">
        <v>45980</v>
      </c>
      <c r="D17" s="37" t="s">
        <v>77</v>
      </c>
      <c r="E17" s="38" t="s">
        <v>23</v>
      </c>
      <c r="F17" s="39" t="s">
        <v>17</v>
      </c>
      <c r="G17" s="40">
        <v>46009</v>
      </c>
      <c r="H17" s="41" t="s">
        <v>64</v>
      </c>
      <c r="I17" s="35"/>
      <c r="J17" s="35" t="s">
        <v>47</v>
      </c>
      <c r="K17" s="35" t="s">
        <v>65</v>
      </c>
      <c r="L17" s="31">
        <f>IF(Formato!$C17&lt;&gt;"",MONTH(C17),"")</f>
        <v>11</v>
      </c>
      <c r="M17" s="32">
        <f>IF(Formato!$G17&lt;&gt;"",MONTH(G17),"")</f>
        <v>12</v>
      </c>
    </row>
    <row r="18" spans="1:13" ht="15">
      <c r="A18" s="34">
        <v>240474425000561</v>
      </c>
      <c r="B18" s="35" t="s">
        <v>79</v>
      </c>
      <c r="C18" s="40">
        <v>45985</v>
      </c>
      <c r="D18" s="37" t="s">
        <v>80</v>
      </c>
      <c r="E18" s="38" t="s">
        <v>23</v>
      </c>
      <c r="F18" s="39" t="s">
        <v>15</v>
      </c>
      <c r="G18" s="40">
        <v>45992</v>
      </c>
      <c r="H18" s="40"/>
      <c r="I18" s="35"/>
      <c r="J18" s="35"/>
      <c r="K18" s="35"/>
      <c r="L18" s="31">
        <f>IF(Formato!$C18&lt;&gt;"",MONTH(C18),"")</f>
        <v>11</v>
      </c>
      <c r="M18" s="32">
        <f>IF(Formato!$G18&lt;&gt;"",MONTH(G18),"")</f>
        <v>12</v>
      </c>
    </row>
    <row r="19" spans="1:13" ht="15">
      <c r="A19" s="34">
        <v>240474425000562</v>
      </c>
      <c r="B19" s="35" t="s">
        <v>81</v>
      </c>
      <c r="C19" s="40">
        <v>45985</v>
      </c>
      <c r="D19" s="37" t="s">
        <v>82</v>
      </c>
      <c r="E19" s="38" t="s">
        <v>23</v>
      </c>
      <c r="F19" s="39" t="s">
        <v>15</v>
      </c>
      <c r="G19" s="40">
        <v>45992</v>
      </c>
      <c r="H19" s="40"/>
      <c r="I19" s="35"/>
      <c r="J19" s="35"/>
      <c r="K19" s="35"/>
      <c r="L19" s="31">
        <f>IF(Formato!$C19&lt;&gt;"",MONTH(C19),"")</f>
        <v>11</v>
      </c>
      <c r="M19" s="32">
        <f>IF(Formato!$G19&lt;&gt;"",MONTH(G19),"")</f>
        <v>12</v>
      </c>
    </row>
    <row r="20" spans="1:13" ht="15">
      <c r="A20" s="34">
        <v>240474425000566</v>
      </c>
      <c r="B20" s="35" t="s">
        <v>83</v>
      </c>
      <c r="C20" s="40">
        <v>45985</v>
      </c>
      <c r="D20" s="37" t="s">
        <v>84</v>
      </c>
      <c r="E20" s="38" t="s">
        <v>23</v>
      </c>
      <c r="F20" s="39" t="s">
        <v>17</v>
      </c>
      <c r="G20" s="40">
        <v>45999</v>
      </c>
      <c r="H20" s="41" t="s">
        <v>64</v>
      </c>
      <c r="I20" s="35"/>
      <c r="J20" s="35" t="s">
        <v>47</v>
      </c>
      <c r="K20" s="35" t="s">
        <v>65</v>
      </c>
      <c r="L20" s="31">
        <f>IF(Formato!$C20&lt;&gt;"",MONTH(C20),"")</f>
        <v>11</v>
      </c>
      <c r="M20" s="32">
        <f>IF(Formato!$G20&lt;&gt;"",MONTH(G20),"")</f>
        <v>12</v>
      </c>
    </row>
    <row r="21" spans="1:13" ht="15">
      <c r="A21" s="34">
        <v>240474425000567</v>
      </c>
      <c r="B21" s="35" t="s">
        <v>85</v>
      </c>
      <c r="C21" s="40">
        <v>45985</v>
      </c>
      <c r="D21" s="37" t="s">
        <v>86</v>
      </c>
      <c r="E21" s="38" t="s">
        <v>23</v>
      </c>
      <c r="F21" s="39" t="s">
        <v>17</v>
      </c>
      <c r="G21" s="40">
        <v>45996</v>
      </c>
      <c r="H21" s="41" t="s">
        <v>64</v>
      </c>
      <c r="I21" s="35"/>
      <c r="J21" s="35" t="s">
        <v>47</v>
      </c>
      <c r="K21" s="35" t="s">
        <v>65</v>
      </c>
      <c r="L21" s="31">
        <f>IF(Formato!$C21&lt;&gt;"",MONTH(C21),"")</f>
        <v>11</v>
      </c>
      <c r="M21" s="32">
        <f>IF(Formato!$G21&lt;&gt;"",MONTH(G21),"")</f>
        <v>12</v>
      </c>
    </row>
    <row r="22" spans="1:13" ht="15">
      <c r="A22" s="34">
        <v>240474425000568</v>
      </c>
      <c r="B22" s="35" t="s">
        <v>87</v>
      </c>
      <c r="C22" s="40">
        <v>45986</v>
      </c>
      <c r="D22" s="37" t="s">
        <v>88</v>
      </c>
      <c r="E22" s="38" t="s">
        <v>23</v>
      </c>
      <c r="F22" s="39" t="s">
        <v>17</v>
      </c>
      <c r="G22" s="40">
        <v>45999</v>
      </c>
      <c r="H22" s="41" t="s">
        <v>64</v>
      </c>
      <c r="I22" s="35"/>
      <c r="J22" s="35" t="s">
        <v>47</v>
      </c>
      <c r="K22" s="35" t="s">
        <v>65</v>
      </c>
      <c r="L22" s="31">
        <f>IF(Formato!$C22&lt;&gt;"",MONTH(C22),"")</f>
        <v>11</v>
      </c>
      <c r="M22" s="32">
        <f>IF(Formato!$G22&lt;&gt;"",MONTH(G22),"")</f>
        <v>12</v>
      </c>
    </row>
    <row r="23" spans="1:13" ht="15">
      <c r="A23" s="34">
        <v>240474425000569</v>
      </c>
      <c r="B23" s="35" t="s">
        <v>89</v>
      </c>
      <c r="C23" s="40">
        <v>45988</v>
      </c>
      <c r="D23" s="37" t="s">
        <v>90</v>
      </c>
      <c r="E23" s="38" t="s">
        <v>23</v>
      </c>
      <c r="F23" s="39" t="s">
        <v>17</v>
      </c>
      <c r="G23" s="40">
        <v>46002</v>
      </c>
      <c r="H23" s="41" t="s">
        <v>64</v>
      </c>
      <c r="I23" s="35"/>
      <c r="J23" s="35" t="s">
        <v>47</v>
      </c>
      <c r="K23" s="35" t="s">
        <v>65</v>
      </c>
      <c r="L23" s="31">
        <f>IF(Formato!$C23&lt;&gt;"",MONTH(C23),"")</f>
        <v>11</v>
      </c>
      <c r="M23" s="32">
        <f>IF(Formato!$G23&lt;&gt;"",MONTH(G23),"")</f>
        <v>12</v>
      </c>
    </row>
    <row r="24" spans="1:13" ht="15">
      <c r="A24" s="34">
        <v>240474425000570</v>
      </c>
      <c r="B24" s="35" t="s">
        <v>91</v>
      </c>
      <c r="C24" s="40">
        <v>45989</v>
      </c>
      <c r="D24" s="37" t="s">
        <v>92</v>
      </c>
      <c r="E24" s="38" t="s">
        <v>23</v>
      </c>
      <c r="F24" s="39" t="s">
        <v>17</v>
      </c>
      <c r="G24" s="40">
        <v>46002</v>
      </c>
      <c r="H24" s="41" t="s">
        <v>64</v>
      </c>
      <c r="I24" s="35"/>
      <c r="J24" s="35" t="s">
        <v>47</v>
      </c>
      <c r="K24" s="35" t="s">
        <v>65</v>
      </c>
      <c r="L24" s="31">
        <f>IF(Formato!$C24&lt;&gt;"",MONTH(C24),"")</f>
        <v>11</v>
      </c>
      <c r="M24" s="32">
        <f>IF(Formato!$G24&lt;&gt;"",MONTH(G24),"")</f>
        <v>12</v>
      </c>
    </row>
    <row r="25" spans="1:13" ht="15">
      <c r="A25" s="34">
        <v>240474425000571</v>
      </c>
      <c r="B25" s="35" t="s">
        <v>93</v>
      </c>
      <c r="C25" s="40">
        <v>45992</v>
      </c>
      <c r="D25" s="37" t="s">
        <v>94</v>
      </c>
      <c r="E25" s="38" t="s">
        <v>23</v>
      </c>
      <c r="F25" s="39" t="s">
        <v>17</v>
      </c>
      <c r="G25" s="40">
        <v>46006</v>
      </c>
      <c r="H25" s="41" t="s">
        <v>64</v>
      </c>
      <c r="I25" s="35"/>
      <c r="J25" s="35" t="s">
        <v>47</v>
      </c>
      <c r="K25" s="35" t="s">
        <v>65</v>
      </c>
      <c r="L25" s="31">
        <f>IF(Formato!$C25&lt;&gt;"",MONTH(C25),"")</f>
        <v>12</v>
      </c>
      <c r="M25" s="32">
        <f>IF(Formato!$G25&lt;&gt;"",MONTH(G25),"")</f>
        <v>12</v>
      </c>
    </row>
    <row r="26" spans="1:13" ht="15">
      <c r="A26" s="34">
        <v>240474425000572</v>
      </c>
      <c r="B26" s="35" t="s">
        <v>66</v>
      </c>
      <c r="C26" s="40">
        <v>45994</v>
      </c>
      <c r="D26" s="37" t="s">
        <v>95</v>
      </c>
      <c r="E26" s="38" t="s">
        <v>23</v>
      </c>
      <c r="F26" s="39" t="s">
        <v>17</v>
      </c>
      <c r="G26" s="40">
        <v>46009</v>
      </c>
      <c r="H26" s="41" t="s">
        <v>64</v>
      </c>
      <c r="I26" s="35"/>
      <c r="J26" s="35" t="s">
        <v>47</v>
      </c>
      <c r="K26" s="35" t="s">
        <v>65</v>
      </c>
      <c r="L26" s="31">
        <f>IF(Formato!$C26&lt;&gt;"",MONTH(C26),"")</f>
        <v>12</v>
      </c>
      <c r="M26" s="32">
        <f>IF(Formato!$G26&lt;&gt;"",MONTH(G26),"")</f>
        <v>12</v>
      </c>
    </row>
    <row r="27" spans="1:13" ht="15">
      <c r="A27" s="34">
        <v>240474425000574</v>
      </c>
      <c r="B27" s="35" t="s">
        <v>96</v>
      </c>
      <c r="C27" s="40">
        <v>45999</v>
      </c>
      <c r="D27" s="37" t="s">
        <v>97</v>
      </c>
      <c r="E27" s="38" t="s">
        <v>22</v>
      </c>
      <c r="F27" s="39"/>
      <c r="G27" s="36"/>
      <c r="H27" s="40"/>
      <c r="I27" s="35"/>
      <c r="J27" s="35"/>
      <c r="K27" s="35"/>
      <c r="L27" s="31">
        <f>IF(Formato!$C27&lt;&gt;"",MONTH(C27),"")</f>
        <v>12</v>
      </c>
      <c r="M27" s="32" t="str">
        <f>IF(Formato!$G27&lt;&gt;"",MONTH(G27),"")</f>
        <v/>
      </c>
    </row>
    <row r="28" spans="1:13" ht="15">
      <c r="A28" s="34">
        <v>240474425000575</v>
      </c>
      <c r="B28" s="35" t="s">
        <v>98</v>
      </c>
      <c r="C28" s="40">
        <v>45999</v>
      </c>
      <c r="D28" s="37" t="s">
        <v>99</v>
      </c>
      <c r="E28" s="38" t="s">
        <v>22</v>
      </c>
      <c r="F28" s="39"/>
      <c r="G28" s="36"/>
      <c r="H28" s="40"/>
      <c r="I28" s="35"/>
      <c r="J28" s="35"/>
      <c r="K28" s="35"/>
      <c r="L28" s="31">
        <f>IF(Formato!$C28&lt;&gt;"",MONTH(C28),"")</f>
        <v>12</v>
      </c>
      <c r="M28" s="32" t="str">
        <f>IF(Formato!$G28&lt;&gt;"",MONTH(G28),"")</f>
        <v/>
      </c>
    </row>
    <row r="29" spans="1:13" ht="15">
      <c r="A29" s="34">
        <v>240474425000576</v>
      </c>
      <c r="B29" s="35" t="s">
        <v>100</v>
      </c>
      <c r="C29" s="40">
        <v>46000</v>
      </c>
      <c r="D29" s="37" t="s">
        <v>101</v>
      </c>
      <c r="E29" s="38" t="s">
        <v>22</v>
      </c>
      <c r="F29" s="39" t="s">
        <v>14</v>
      </c>
      <c r="G29" s="36"/>
      <c r="H29" s="40"/>
      <c r="I29" s="35"/>
      <c r="J29" s="35"/>
      <c r="K29" s="35"/>
      <c r="L29" s="31">
        <f>IF(Formato!$C29&lt;&gt;"",MONTH(C29),"")</f>
        <v>12</v>
      </c>
      <c r="M29" s="32" t="str">
        <f>IF(Formato!$G29&lt;&gt;"",MONTH(G29),"")</f>
        <v/>
      </c>
    </row>
    <row r="30" spans="1:13" ht="15">
      <c r="A30" s="34">
        <v>240474425000577</v>
      </c>
      <c r="B30" s="35" t="s">
        <v>102</v>
      </c>
      <c r="C30" s="40">
        <v>46001</v>
      </c>
      <c r="D30" s="37" t="s">
        <v>103</v>
      </c>
      <c r="E30" s="38" t="s">
        <v>22</v>
      </c>
      <c r="F30" s="39"/>
      <c r="G30" s="36"/>
      <c r="H30" s="40"/>
      <c r="I30" s="35"/>
      <c r="J30" s="35"/>
      <c r="K30" s="35"/>
      <c r="L30" s="31">
        <f>IF(Formato!$C30&lt;&gt;"",MONTH(C30),"")</f>
        <v>12</v>
      </c>
      <c r="M30" s="32" t="str">
        <f>IF(Formato!$G30&lt;&gt;"",MONTH(G30),"")</f>
        <v/>
      </c>
    </row>
    <row r="31" spans="1:13" ht="15">
      <c r="A31" s="34">
        <v>240474425000578</v>
      </c>
      <c r="B31" s="35" t="s">
        <v>104</v>
      </c>
      <c r="C31" s="40">
        <v>46002</v>
      </c>
      <c r="D31" s="37" t="s">
        <v>105</v>
      </c>
      <c r="E31" s="38" t="s">
        <v>22</v>
      </c>
      <c r="F31" s="39" t="s">
        <v>14</v>
      </c>
      <c r="G31" s="36"/>
      <c r="H31" s="40"/>
      <c r="I31" s="35"/>
      <c r="J31" s="35"/>
      <c r="K31" s="35"/>
      <c r="L31" s="31">
        <f>IF(Formato!$C31&lt;&gt;"",MONTH(C31),"")</f>
        <v>12</v>
      </c>
      <c r="M31" s="32" t="str">
        <f>IF(Formato!$G31&lt;&gt;"",MONTH(G31),"")</f>
        <v/>
      </c>
    </row>
    <row r="32" spans="1:13" ht="15">
      <c r="A32" s="34">
        <v>240474425000579</v>
      </c>
      <c r="B32" s="35" t="s">
        <v>106</v>
      </c>
      <c r="C32" s="40">
        <v>46002</v>
      </c>
      <c r="D32" s="37" t="s">
        <v>107</v>
      </c>
      <c r="E32" s="38" t="s">
        <v>22</v>
      </c>
      <c r="F32" s="39"/>
      <c r="G32" s="36"/>
      <c r="H32" s="40"/>
      <c r="I32" s="35"/>
      <c r="J32" s="35"/>
      <c r="K32" s="35"/>
      <c r="L32" s="31">
        <f>IF(Formato!$C32&lt;&gt;"",MONTH(C32),"")</f>
        <v>12</v>
      </c>
      <c r="M32" s="32" t="str">
        <f>IF(Formato!$G32&lt;&gt;"",MONTH(G32),"")</f>
        <v/>
      </c>
    </row>
    <row r="33" spans="1:13" ht="15">
      <c r="A33" s="34">
        <v>240474425000580</v>
      </c>
      <c r="B33" s="35" t="s">
        <v>108</v>
      </c>
      <c r="C33" s="40">
        <v>46001</v>
      </c>
      <c r="D33" s="37" t="s">
        <v>109</v>
      </c>
      <c r="E33" s="38" t="s">
        <v>22</v>
      </c>
      <c r="F33" s="39"/>
      <c r="G33" s="36"/>
      <c r="H33" s="40"/>
      <c r="I33" s="35"/>
      <c r="J33" s="35"/>
      <c r="K33" s="35"/>
      <c r="L33" s="31">
        <f>IF(Formato!$C33&lt;&gt;"",MONTH(C33),"")</f>
        <v>12</v>
      </c>
      <c r="M33" s="32" t="str">
        <f>IF(Formato!$G33&lt;&gt;"",MONTH(G33),"")</f>
        <v/>
      </c>
    </row>
    <row r="34" spans="1:13" ht="15">
      <c r="A34" s="34">
        <v>240474425000581</v>
      </c>
      <c r="B34" s="35" t="s">
        <v>110</v>
      </c>
      <c r="C34" s="40">
        <v>46006</v>
      </c>
      <c r="D34" s="37" t="s">
        <v>111</v>
      </c>
      <c r="E34" s="38" t="s">
        <v>23</v>
      </c>
      <c r="F34" s="39" t="s">
        <v>16</v>
      </c>
      <c r="G34" s="40">
        <v>46007</v>
      </c>
      <c r="H34" s="40"/>
      <c r="I34" s="35"/>
      <c r="J34" s="35"/>
      <c r="K34" s="35"/>
      <c r="L34" s="31">
        <f>IF(Formato!$C34&lt;&gt;"",MONTH(C34),"")</f>
        <v>12</v>
      </c>
      <c r="M34" s="32">
        <f>IF(Formato!$G34&lt;&gt;"",MONTH(G34),"")</f>
        <v>12</v>
      </c>
    </row>
    <row r="35" spans="1:13" ht="15">
      <c r="A35" s="34">
        <v>240474425000582</v>
      </c>
      <c r="B35" s="35" t="s">
        <v>110</v>
      </c>
      <c r="C35" s="40">
        <v>46006</v>
      </c>
      <c r="D35" s="37" t="s">
        <v>112</v>
      </c>
      <c r="E35" s="38" t="s">
        <v>22</v>
      </c>
      <c r="F35" s="39"/>
      <c r="G35" s="36"/>
      <c r="H35" s="40"/>
      <c r="I35" s="35"/>
      <c r="J35" s="35"/>
      <c r="K35" s="35"/>
      <c r="L35" s="31">
        <f>IF(Formato!$C35&lt;&gt;"",MONTH(C35),"")</f>
        <v>12</v>
      </c>
      <c r="M35" s="32" t="str">
        <f>IF(Formato!$G35&lt;&gt;"",MONTH(G35),"")</f>
        <v/>
      </c>
    </row>
    <row r="36" spans="1:13" ht="15">
      <c r="A36" s="34">
        <v>240474425000583</v>
      </c>
      <c r="B36" s="35" t="s">
        <v>113</v>
      </c>
      <c r="C36" s="40">
        <v>46006</v>
      </c>
      <c r="D36" s="37" t="s">
        <v>114</v>
      </c>
      <c r="E36" s="38" t="s">
        <v>22</v>
      </c>
      <c r="F36" s="39"/>
      <c r="G36" s="36"/>
      <c r="H36" s="40"/>
      <c r="I36" s="35"/>
      <c r="J36" s="35"/>
      <c r="K36" s="35"/>
      <c r="L36" s="31">
        <f>IF(Formato!$C36&lt;&gt;"",MONTH(C36),"")</f>
        <v>12</v>
      </c>
      <c r="M36" s="32" t="str">
        <f>IF(Formato!$G36&lt;&gt;"",MONTH(G36),"")</f>
        <v/>
      </c>
    </row>
    <row r="37" spans="1:13" ht="15">
      <c r="A37" s="34">
        <v>240474425000584</v>
      </c>
      <c r="B37" s="30" t="s">
        <v>61</v>
      </c>
      <c r="C37" s="40">
        <v>46006</v>
      </c>
      <c r="D37" s="37" t="s">
        <v>115</v>
      </c>
      <c r="E37" s="38" t="s">
        <v>22</v>
      </c>
      <c r="F37" s="39"/>
      <c r="G37" s="36"/>
      <c r="H37" s="40"/>
      <c r="I37" s="35"/>
      <c r="J37" s="35"/>
      <c r="K37" s="35"/>
      <c r="L37" s="31">
        <f>IF(Formato!$C37&lt;&gt;"",MONTH(C37),"")</f>
        <v>12</v>
      </c>
      <c r="M37" s="32" t="str">
        <f>IF(Formato!$G37&lt;&gt;"",MONTH(G37),"")</f>
        <v/>
      </c>
    </row>
    <row r="38" spans="1:13" ht="15">
      <c r="A38" s="34">
        <v>240474425000587</v>
      </c>
      <c r="B38" s="35" t="s">
        <v>116</v>
      </c>
      <c r="C38" s="40">
        <v>46021</v>
      </c>
      <c r="D38" s="37" t="s">
        <v>117</v>
      </c>
      <c r="E38" s="38" t="s">
        <v>22</v>
      </c>
      <c r="F38" s="39"/>
      <c r="G38" s="36"/>
      <c r="H38" s="40"/>
      <c r="I38" s="35"/>
      <c r="J38" s="35"/>
      <c r="K38" s="35"/>
      <c r="L38" s="31">
        <f>IF(Formato!$C38&lt;&gt;"",MONTH(C38),"")</f>
        <v>12</v>
      </c>
      <c r="M38" s="32" t="str">
        <f>IF(Formato!$G38&lt;&gt;"",MONTH(G38),"")</f>
        <v/>
      </c>
    </row>
    <row r="39" spans="1:13" ht="15">
      <c r="A39" s="34">
        <v>240474425000588</v>
      </c>
      <c r="B39" s="35" t="s">
        <v>116</v>
      </c>
      <c r="C39" s="40">
        <v>46021</v>
      </c>
      <c r="D39" s="37" t="s">
        <v>118</v>
      </c>
      <c r="E39" s="38" t="s">
        <v>22</v>
      </c>
      <c r="F39" s="39"/>
      <c r="G39" s="36"/>
      <c r="H39" s="40"/>
      <c r="I39" s="35"/>
      <c r="J39" s="35"/>
      <c r="K39" s="35"/>
      <c r="L39" s="31">
        <f>IF(Formato!$C39&lt;&gt;"",MONTH(C39),"")</f>
        <v>12</v>
      </c>
      <c r="M39" s="32" t="str">
        <f>IF(Formato!$G39&lt;&gt;"",MONTH(G39),"")</f>
        <v/>
      </c>
    </row>
    <row r="40" spans="1:13" ht="15">
      <c r="A40" s="34"/>
      <c r="B40" s="35"/>
      <c r="C40" s="36"/>
      <c r="D40" s="37"/>
      <c r="E40" s="38"/>
      <c r="F40" s="39"/>
      <c r="G40" s="36"/>
      <c r="H40" s="40"/>
      <c r="I40" s="35"/>
      <c r="J40" s="35"/>
      <c r="K40" s="35"/>
      <c r="L40" s="31" t="str">
        <f>IF(Formato!$C40&lt;&gt;"",MONTH(C40),"")</f>
        <v/>
      </c>
      <c r="M40" s="32" t="str">
        <f>IF(Formato!$G40&lt;&gt;"",MONTH(G40),"")</f>
        <v/>
      </c>
    </row>
    <row r="41" spans="1:13" ht="15">
      <c r="A41" s="34"/>
      <c r="B41" s="35"/>
      <c r="C41" s="36"/>
      <c r="D41" s="37"/>
      <c r="E41" s="38"/>
      <c r="F41" s="39"/>
      <c r="G41" s="36"/>
      <c r="H41" s="40"/>
      <c r="I41" s="35"/>
      <c r="J41" s="35"/>
      <c r="K41" s="35"/>
      <c r="L41" s="31" t="str">
        <f>IF(Formato!$C41&lt;&gt;"",MONTH(C41),"")</f>
        <v/>
      </c>
      <c r="M41" s="32" t="str">
        <f>IF(Formato!$G41&lt;&gt;"",MONTH(G41),"")</f>
        <v/>
      </c>
    </row>
    <row r="43" spans="1:13">
      <c r="B43" s="1"/>
      <c r="C43" s="1"/>
      <c r="D43" s="1"/>
      <c r="E43" s="1"/>
    </row>
    <row r="44" spans="1:13">
      <c r="M44" s="16" t="s">
        <v>41</v>
      </c>
    </row>
    <row r="45" spans="1:13" ht="39.75" customHeight="1">
      <c r="M45" s="33" t="s">
        <v>42</v>
      </c>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sqref="F10:F41">
      <formula1>CRespuestas</formula1>
    </dataValidation>
    <dataValidation type="list" allowBlank="1" showInputMessage="1" showErrorMessage="1" errorTitle="Error" error="Seleccione solamente alguno de los estados presentados&#10;" promptTitle="Trámite" prompt="Estado en el que se encuentra actualmente la petición" sqref="E10:E41">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1">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RodriguezE</cp:lastModifiedBy>
  <cp:revision/>
  <dcterms:created xsi:type="dcterms:W3CDTF">2017-10-19T22:18:57Z</dcterms:created>
  <dcterms:modified xsi:type="dcterms:W3CDTF">2026-01-05T20:27:24Z</dcterms:modified>
</cp:coreProperties>
</file>